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onaldo/Downloads/"/>
    </mc:Choice>
  </mc:AlternateContent>
  <xr:revisionPtr revIDLastSave="0" documentId="13_ncr:1_{498C1905-8451-5344-B316-67C4078626E5}" xr6:coauthVersionLast="47" xr6:coauthVersionMax="47" xr10:uidLastSave="{00000000-0000-0000-0000-000000000000}"/>
  <bookViews>
    <workbookView xWindow="680" yWindow="1000" windowWidth="27840" windowHeight="15440" xr2:uid="{EE348CA6-7848-A842-84E3-32A570B1B0A1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I31" i="1" s="1"/>
  <c r="D31" i="1"/>
  <c r="K30" i="1"/>
  <c r="H30" i="1"/>
  <c r="I30" i="1" s="1"/>
  <c r="D30" i="1"/>
  <c r="K29" i="1"/>
  <c r="H29" i="1"/>
  <c r="I29" i="1" s="1"/>
  <c r="D29" i="1"/>
  <c r="J29" i="1" s="1"/>
  <c r="K28" i="1"/>
  <c r="J28" i="1"/>
  <c r="H28" i="1"/>
  <c r="I28" i="1" s="1"/>
  <c r="D28" i="1"/>
  <c r="K27" i="1"/>
  <c r="H27" i="1"/>
  <c r="D27" i="1"/>
  <c r="J27" i="1" s="1"/>
  <c r="K26" i="1"/>
  <c r="H26" i="1"/>
  <c r="I26" i="1" s="1"/>
  <c r="D26" i="1"/>
  <c r="J26" i="1" s="1"/>
  <c r="K25" i="1"/>
  <c r="J25" i="1"/>
  <c r="I25" i="1"/>
  <c r="H25" i="1"/>
  <c r="D25" i="1"/>
  <c r="K24" i="1"/>
  <c r="H24" i="1"/>
  <c r="I24" i="1" s="1"/>
  <c r="D24" i="1"/>
  <c r="J24" i="1" s="1"/>
  <c r="K23" i="1"/>
  <c r="H23" i="1"/>
  <c r="I23" i="1" s="1"/>
  <c r="D23" i="1"/>
  <c r="J23" i="1" s="1"/>
  <c r="K22" i="1"/>
  <c r="J22" i="1"/>
  <c r="H22" i="1"/>
  <c r="I22" i="1" s="1"/>
  <c r="D22" i="1"/>
  <c r="K21" i="1"/>
  <c r="H21" i="1"/>
  <c r="I21" i="1" s="1"/>
  <c r="D21" i="1"/>
  <c r="J21" i="1" s="1"/>
  <c r="K20" i="1"/>
  <c r="J20" i="1"/>
  <c r="H20" i="1"/>
  <c r="I20" i="1" s="1"/>
  <c r="D20" i="1"/>
  <c r="K19" i="1"/>
  <c r="H19" i="1"/>
  <c r="I19" i="1" s="1"/>
  <c r="D19" i="1"/>
  <c r="J19" i="1" s="1"/>
  <c r="K18" i="1"/>
  <c r="H18" i="1"/>
  <c r="I18" i="1" s="1"/>
  <c r="D18" i="1"/>
  <c r="J18" i="1" s="1"/>
  <c r="K17" i="1"/>
  <c r="J17" i="1"/>
  <c r="I17" i="1"/>
  <c r="H17" i="1"/>
  <c r="D17" i="1"/>
  <c r="K16" i="1"/>
  <c r="H16" i="1"/>
  <c r="I16" i="1" s="1"/>
  <c r="D16" i="1"/>
  <c r="J16" i="1" s="1"/>
  <c r="K15" i="1"/>
  <c r="H15" i="1"/>
  <c r="I15" i="1" s="1"/>
  <c r="D15" i="1"/>
  <c r="J15" i="1" s="1"/>
  <c r="K14" i="1"/>
  <c r="J14" i="1"/>
  <c r="H14" i="1"/>
  <c r="I14" i="1" s="1"/>
  <c r="D14" i="1"/>
  <c r="K13" i="1"/>
  <c r="H13" i="1"/>
  <c r="I13" i="1" s="1"/>
  <c r="D13" i="1"/>
  <c r="J13" i="1" s="1"/>
  <c r="K12" i="1"/>
  <c r="J12" i="1"/>
  <c r="H12" i="1"/>
  <c r="I12" i="1" s="1"/>
  <c r="D12" i="1"/>
  <c r="K11" i="1"/>
  <c r="H11" i="1"/>
  <c r="I11" i="1" s="1"/>
  <c r="D11" i="1"/>
  <c r="J11" i="1" s="1"/>
  <c r="K10" i="1"/>
  <c r="H10" i="1"/>
  <c r="I10" i="1" s="1"/>
  <c r="D10" i="1"/>
  <c r="J10" i="1" s="1"/>
  <c r="K9" i="1"/>
  <c r="J9" i="1"/>
  <c r="I9" i="1"/>
  <c r="H9" i="1"/>
  <c r="D9" i="1"/>
  <c r="K8" i="1"/>
  <c r="H8" i="1"/>
  <c r="I8" i="1" s="1"/>
  <c r="D8" i="1"/>
  <c r="J8" i="1" s="1"/>
  <c r="K7" i="1"/>
  <c r="H7" i="1"/>
  <c r="I7" i="1" s="1"/>
  <c r="D7" i="1"/>
  <c r="J7" i="1" s="1"/>
  <c r="K6" i="1"/>
  <c r="J6" i="1"/>
  <c r="H6" i="1"/>
  <c r="I6" i="1" s="1"/>
  <c r="D6" i="1"/>
  <c r="K5" i="1"/>
  <c r="H5" i="1"/>
  <c r="I5" i="1" s="1"/>
  <c r="D5" i="1"/>
  <c r="J5" i="1" s="1"/>
  <c r="K4" i="1"/>
  <c r="J4" i="1"/>
  <c r="H4" i="1"/>
  <c r="I4" i="1" s="1"/>
  <c r="D4" i="1"/>
  <c r="K3" i="1"/>
  <c r="H3" i="1"/>
  <c r="I3" i="1" s="1"/>
  <c r="D3" i="1"/>
  <c r="J3" i="1" s="1"/>
  <c r="J30" i="1" l="1"/>
  <c r="L30" i="1" s="1"/>
  <c r="I27" i="1"/>
</calcChain>
</file>

<file path=xl/sharedStrings.xml><?xml version="1.0" encoding="utf-8"?>
<sst xmlns="http://schemas.openxmlformats.org/spreadsheetml/2006/main" count="70" uniqueCount="37">
  <si>
    <t>HOOGOPGELEID AUTOCHTOON</t>
  </si>
  <si>
    <t>LAAGOPGELEID ALLOCHTOON</t>
  </si>
  <si>
    <t>Rijlabels</t>
  </si>
  <si>
    <t>Som van Gevangenisstraf (incl. jeugddetentie) (aantal)</t>
  </si>
  <si>
    <t>Som van Totaal beslissingen Openbaar Ministerie (aantal)</t>
  </si>
  <si>
    <t>PERCENTAGE</t>
  </si>
  <si>
    <t>VERSCHIL GROEPEN</t>
  </si>
  <si>
    <t>Verwacht aantal LAAGOPGELEID obv % HOOGOPGELEID)</t>
  </si>
  <si>
    <t>1.1.1 Diefstal en inbraak met geweld</t>
  </si>
  <si>
    <t>1.1.2 Eenvoudige diefstal</t>
  </si>
  <si>
    <t>1.1.3 Gekwalificeerde diefstal</t>
  </si>
  <si>
    <t>1.1.4 Verduistering</t>
  </si>
  <si>
    <t>1.2.1 Oplichting</t>
  </si>
  <si>
    <t>1.3.3 Valsheid in geschriften</t>
  </si>
  <si>
    <t>1.4 Heling</t>
  </si>
  <si>
    <t>1.7 Witwassen</t>
  </si>
  <si>
    <t>2.1 Vernieling en beschadiging</t>
  </si>
  <si>
    <t>2.2.1 Openlijke geweldpleging</t>
  </si>
  <si>
    <t>2.2.2 Huisvredebreuk</t>
  </si>
  <si>
    <t>2.4.1 Niet opvolgen van ambtelijk bevel</t>
  </si>
  <si>
    <t>2.4.2 Wederspannigheid</t>
  </si>
  <si>
    <t>3.1 Mishandeling</t>
  </si>
  <si>
    <t>3.2.1 Bedreiging</t>
  </si>
  <si>
    <t>3.4 Levensmisdrijf</t>
  </si>
  <si>
    <t>4 Misdrijven WvSr (overig)</t>
  </si>
  <si>
    <t>5.1 Verlaten plaats ongeval</t>
  </si>
  <si>
    <t>5.2 Rijden onder invloed</t>
  </si>
  <si>
    <t>5.3 Rijden tijdens ontzegging</t>
  </si>
  <si>
    <t>5.7 Weigeren blaastest/bloedonderzoek</t>
  </si>
  <si>
    <t>6.1 Harddrugs</t>
  </si>
  <si>
    <t>6.2 Softdrugs</t>
  </si>
  <si>
    <t>7 (Vuur)wapenmisdrijven</t>
  </si>
  <si>
    <t>9.1.1 Milieumisdrijven</t>
  </si>
  <si>
    <t>9.1.2 Ov misdrijven WED</t>
  </si>
  <si>
    <t>9.3 Misdrijven overige wetten (overig)</t>
  </si>
  <si>
    <t>Totaal misdrijven</t>
  </si>
  <si>
    <t>Eindtotaal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</si>
</sst>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9" fontId="0" fillId="0" borderId="0" xfId="1" applyFont="1"/>
    <xf numFmtId="0" fontId="0" fillId="2" borderId="0" xfId="0" applyFill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E86A1-4C8E-DD4D-8D30-F210C9EB8081}">
  <dimension ref="A1:L31"/>
  <sheetViews>
    <sheetView tabSelected="1" workbookViewId="0">
      <selection activeCell="P16" sqref="P16"/>
    </sheetView>
  </sheetViews>
  <sheetFormatPr baseColWidth="10" defaultRowHeight="16" x14ac:dyDescent="0.2"/>
  <sheetData>
    <row r="1" spans="1:11" x14ac:dyDescent="0.2">
      <c r="B1" s="1" t="s">
        <v>0</v>
      </c>
      <c r="F1" s="1" t="s">
        <v>1</v>
      </c>
    </row>
    <row r="2" spans="1:11" x14ac:dyDescent="0.2">
      <c r="A2" t="s">
        <v>2</v>
      </c>
      <c r="B2" t="s">
        <v>3</v>
      </c>
      <c r="C2" t="s">
        <v>4</v>
      </c>
      <c r="D2" s="1" t="s">
        <v>5</v>
      </c>
      <c r="E2" t="s">
        <v>2</v>
      </c>
      <c r="F2" t="s">
        <v>3</v>
      </c>
      <c r="G2" t="s">
        <v>4</v>
      </c>
      <c r="H2" s="1" t="s">
        <v>5</v>
      </c>
      <c r="I2" s="1" t="s">
        <v>6</v>
      </c>
      <c r="J2" s="1" t="s">
        <v>7</v>
      </c>
    </row>
    <row r="3" spans="1:11" x14ac:dyDescent="0.2">
      <c r="A3" t="s">
        <v>8</v>
      </c>
      <c r="B3">
        <v>130</v>
      </c>
      <c r="C3">
        <v>420</v>
      </c>
      <c r="D3" s="2">
        <f>B3/C3</f>
        <v>0.30952380952380953</v>
      </c>
      <c r="E3" t="s">
        <v>8</v>
      </c>
      <c r="F3">
        <v>1760</v>
      </c>
      <c r="G3">
        <v>3550</v>
      </c>
      <c r="H3" s="2">
        <f>F3/G3</f>
        <v>0.49577464788732395</v>
      </c>
      <c r="I3">
        <f>H3/D3</f>
        <v>1.6017334777898158</v>
      </c>
      <c r="J3">
        <f>D3*G3</f>
        <v>1098.8095238095239</v>
      </c>
      <c r="K3">
        <f>F3</f>
        <v>1760</v>
      </c>
    </row>
    <row r="4" spans="1:11" x14ac:dyDescent="0.2">
      <c r="A4" t="s">
        <v>9</v>
      </c>
      <c r="B4">
        <v>1240</v>
      </c>
      <c r="C4">
        <v>10200</v>
      </c>
      <c r="D4" s="2">
        <f t="shared" ref="D4:D31" si="0">B4/C4</f>
        <v>0.12156862745098039</v>
      </c>
      <c r="E4" t="s">
        <v>9</v>
      </c>
      <c r="F4">
        <v>7450</v>
      </c>
      <c r="G4">
        <v>23200</v>
      </c>
      <c r="H4" s="2">
        <f t="shared" ref="H4:H31" si="1">F4/G4</f>
        <v>0.32112068965517243</v>
      </c>
      <c r="I4">
        <f t="shared" ref="I4:I31" si="2">H4/D4</f>
        <v>2.6414766407119021</v>
      </c>
      <c r="J4">
        <f t="shared" ref="J4:J29" si="3">G4*D4</f>
        <v>2820.3921568627452</v>
      </c>
      <c r="K4">
        <f t="shared" ref="K4:K29" si="4">F4</f>
        <v>7450</v>
      </c>
    </row>
    <row r="5" spans="1:11" x14ac:dyDescent="0.2">
      <c r="A5" t="s">
        <v>10</v>
      </c>
      <c r="B5">
        <v>540</v>
      </c>
      <c r="C5">
        <v>3230</v>
      </c>
      <c r="D5" s="2">
        <f t="shared" si="0"/>
        <v>0.16718266253869968</v>
      </c>
      <c r="E5" t="s">
        <v>10</v>
      </c>
      <c r="F5">
        <v>5150</v>
      </c>
      <c r="G5">
        <v>14410</v>
      </c>
      <c r="H5" s="2">
        <f t="shared" si="1"/>
        <v>0.3573907009021513</v>
      </c>
      <c r="I5">
        <f t="shared" si="2"/>
        <v>2.1377258590999051</v>
      </c>
      <c r="J5">
        <f t="shared" si="3"/>
        <v>2409.1021671826625</v>
      </c>
      <c r="K5">
        <f t="shared" si="4"/>
        <v>5150</v>
      </c>
    </row>
    <row r="6" spans="1:11" x14ac:dyDescent="0.2">
      <c r="A6" t="s">
        <v>11</v>
      </c>
      <c r="B6">
        <v>180</v>
      </c>
      <c r="C6">
        <v>1520</v>
      </c>
      <c r="D6" s="2">
        <f t="shared" si="0"/>
        <v>0.11842105263157894</v>
      </c>
      <c r="E6" t="s">
        <v>11</v>
      </c>
      <c r="F6">
        <v>30</v>
      </c>
      <c r="G6">
        <v>890</v>
      </c>
      <c r="H6" s="2">
        <f t="shared" si="1"/>
        <v>3.3707865168539325E-2</v>
      </c>
      <c r="I6">
        <f t="shared" si="2"/>
        <v>0.28464419475655434</v>
      </c>
      <c r="J6">
        <f t="shared" si="3"/>
        <v>105.39473684210526</v>
      </c>
      <c r="K6">
        <f t="shared" si="4"/>
        <v>30</v>
      </c>
    </row>
    <row r="7" spans="1:11" x14ac:dyDescent="0.2">
      <c r="A7" t="s">
        <v>12</v>
      </c>
      <c r="B7">
        <v>110</v>
      </c>
      <c r="C7">
        <v>1050</v>
      </c>
      <c r="D7" s="2">
        <f t="shared" si="0"/>
        <v>0.10476190476190476</v>
      </c>
      <c r="E7" t="s">
        <v>12</v>
      </c>
      <c r="F7">
        <v>80</v>
      </c>
      <c r="G7">
        <v>1330</v>
      </c>
      <c r="H7" s="2">
        <f t="shared" si="1"/>
        <v>6.0150375939849621E-2</v>
      </c>
      <c r="I7">
        <f t="shared" si="2"/>
        <v>0.57416267942583732</v>
      </c>
      <c r="J7">
        <f t="shared" si="3"/>
        <v>139.33333333333334</v>
      </c>
      <c r="K7">
        <f t="shared" si="4"/>
        <v>80</v>
      </c>
    </row>
    <row r="8" spans="1:11" x14ac:dyDescent="0.2">
      <c r="A8" t="s">
        <v>13</v>
      </c>
      <c r="B8">
        <v>310</v>
      </c>
      <c r="C8">
        <v>2010</v>
      </c>
      <c r="D8" s="2">
        <f t="shared" si="0"/>
        <v>0.15422885572139303</v>
      </c>
      <c r="E8" t="s">
        <v>13</v>
      </c>
      <c r="F8">
        <v>390</v>
      </c>
      <c r="G8">
        <v>2060</v>
      </c>
      <c r="H8" s="2">
        <f t="shared" si="1"/>
        <v>0.18932038834951456</v>
      </c>
      <c r="I8">
        <f t="shared" si="2"/>
        <v>1.2275289696210461</v>
      </c>
      <c r="J8">
        <f t="shared" si="3"/>
        <v>317.71144278606965</v>
      </c>
      <c r="K8">
        <f t="shared" si="4"/>
        <v>390</v>
      </c>
    </row>
    <row r="9" spans="1:11" x14ac:dyDescent="0.2">
      <c r="A9" t="s">
        <v>14</v>
      </c>
      <c r="B9">
        <v>40</v>
      </c>
      <c r="C9">
        <v>1090</v>
      </c>
      <c r="D9" s="2">
        <f t="shared" si="0"/>
        <v>3.669724770642202E-2</v>
      </c>
      <c r="E9" t="s">
        <v>14</v>
      </c>
      <c r="F9">
        <v>630</v>
      </c>
      <c r="G9">
        <v>3790</v>
      </c>
      <c r="H9" s="2">
        <f t="shared" si="1"/>
        <v>0.16622691292875991</v>
      </c>
      <c r="I9">
        <f t="shared" si="2"/>
        <v>4.5296833773087073</v>
      </c>
      <c r="J9">
        <f t="shared" si="3"/>
        <v>139.08256880733947</v>
      </c>
      <c r="K9">
        <f t="shared" si="4"/>
        <v>630</v>
      </c>
    </row>
    <row r="10" spans="1:11" x14ac:dyDescent="0.2">
      <c r="A10" t="s">
        <v>15</v>
      </c>
      <c r="B10">
        <v>80</v>
      </c>
      <c r="C10">
        <v>690</v>
      </c>
      <c r="D10" s="2">
        <f t="shared" si="0"/>
        <v>0.11594202898550725</v>
      </c>
      <c r="E10" t="s">
        <v>15</v>
      </c>
      <c r="F10">
        <v>200</v>
      </c>
      <c r="G10">
        <v>1820</v>
      </c>
      <c r="H10" s="2">
        <f t="shared" si="1"/>
        <v>0.10989010989010989</v>
      </c>
      <c r="I10">
        <f t="shared" si="2"/>
        <v>0.94780219780219777</v>
      </c>
      <c r="J10">
        <f t="shared" si="3"/>
        <v>211.01449275362319</v>
      </c>
      <c r="K10">
        <f t="shared" si="4"/>
        <v>200</v>
      </c>
    </row>
    <row r="11" spans="1:11" x14ac:dyDescent="0.2">
      <c r="A11" t="s">
        <v>16</v>
      </c>
      <c r="B11">
        <v>170</v>
      </c>
      <c r="C11">
        <v>4800</v>
      </c>
      <c r="D11" s="2">
        <f t="shared" si="0"/>
        <v>3.5416666666666666E-2</v>
      </c>
      <c r="E11" t="s">
        <v>16</v>
      </c>
      <c r="F11">
        <v>730</v>
      </c>
      <c r="G11">
        <v>5650</v>
      </c>
      <c r="H11" s="2">
        <f t="shared" si="1"/>
        <v>0.12920353982300886</v>
      </c>
      <c r="I11">
        <f t="shared" si="2"/>
        <v>3.6480999479437797</v>
      </c>
      <c r="J11">
        <f t="shared" si="3"/>
        <v>200.10416666666666</v>
      </c>
      <c r="K11">
        <f t="shared" si="4"/>
        <v>730</v>
      </c>
    </row>
    <row r="12" spans="1:11" x14ac:dyDescent="0.2">
      <c r="A12" t="s">
        <v>17</v>
      </c>
      <c r="B12">
        <v>140</v>
      </c>
      <c r="C12">
        <v>2990</v>
      </c>
      <c r="D12" s="2">
        <f t="shared" si="0"/>
        <v>4.6822742474916385E-2</v>
      </c>
      <c r="E12" t="s">
        <v>17</v>
      </c>
      <c r="F12">
        <v>260</v>
      </c>
      <c r="G12">
        <v>2310</v>
      </c>
      <c r="H12" s="2">
        <f t="shared" si="1"/>
        <v>0.11255411255411256</v>
      </c>
      <c r="I12">
        <f t="shared" si="2"/>
        <v>2.4038342609771184</v>
      </c>
      <c r="J12">
        <f t="shared" si="3"/>
        <v>108.16053511705685</v>
      </c>
      <c r="K12">
        <f t="shared" si="4"/>
        <v>260</v>
      </c>
    </row>
    <row r="13" spans="1:11" x14ac:dyDescent="0.2">
      <c r="A13" t="s">
        <v>18</v>
      </c>
      <c r="B13">
        <v>30</v>
      </c>
      <c r="C13">
        <v>1050</v>
      </c>
      <c r="D13" s="2">
        <f t="shared" si="0"/>
        <v>2.8571428571428571E-2</v>
      </c>
      <c r="E13" t="s">
        <v>18</v>
      </c>
      <c r="F13">
        <v>120</v>
      </c>
      <c r="G13">
        <v>1290</v>
      </c>
      <c r="H13" s="2">
        <f t="shared" si="1"/>
        <v>9.3023255813953487E-2</v>
      </c>
      <c r="I13">
        <f t="shared" si="2"/>
        <v>3.2558139534883721</v>
      </c>
      <c r="J13">
        <f t="shared" si="3"/>
        <v>36.857142857142854</v>
      </c>
      <c r="K13">
        <f t="shared" si="4"/>
        <v>120</v>
      </c>
    </row>
    <row r="14" spans="1:11" x14ac:dyDescent="0.2">
      <c r="A14" t="s">
        <v>19</v>
      </c>
      <c r="B14">
        <v>40</v>
      </c>
      <c r="C14">
        <v>930</v>
      </c>
      <c r="D14" s="2">
        <f t="shared" si="0"/>
        <v>4.3010752688172046E-2</v>
      </c>
      <c r="E14" t="s">
        <v>19</v>
      </c>
      <c r="F14">
        <v>390</v>
      </c>
      <c r="G14">
        <v>1900</v>
      </c>
      <c r="H14" s="2">
        <f t="shared" si="1"/>
        <v>0.20526315789473684</v>
      </c>
      <c r="I14">
        <f t="shared" si="2"/>
        <v>4.7723684210526311</v>
      </c>
      <c r="J14">
        <f t="shared" si="3"/>
        <v>81.720430107526894</v>
      </c>
      <c r="K14">
        <f t="shared" si="4"/>
        <v>390</v>
      </c>
    </row>
    <row r="15" spans="1:11" x14ac:dyDescent="0.2">
      <c r="A15" t="s">
        <v>20</v>
      </c>
      <c r="B15">
        <v>20</v>
      </c>
      <c r="C15">
        <v>770</v>
      </c>
      <c r="D15" s="2">
        <f t="shared" si="0"/>
        <v>2.5974025974025976E-2</v>
      </c>
      <c r="E15" t="s">
        <v>20</v>
      </c>
      <c r="F15">
        <v>200</v>
      </c>
      <c r="G15">
        <v>1320</v>
      </c>
      <c r="H15" s="2">
        <f t="shared" si="1"/>
        <v>0.15151515151515152</v>
      </c>
      <c r="I15">
        <f t="shared" si="2"/>
        <v>5.833333333333333</v>
      </c>
      <c r="J15">
        <f t="shared" si="3"/>
        <v>34.285714285714285</v>
      </c>
      <c r="K15">
        <f t="shared" si="4"/>
        <v>200</v>
      </c>
    </row>
    <row r="16" spans="1:11" x14ac:dyDescent="0.2">
      <c r="A16" t="s">
        <v>21</v>
      </c>
      <c r="B16">
        <v>850</v>
      </c>
      <c r="C16">
        <v>14490</v>
      </c>
      <c r="D16" s="2">
        <f t="shared" si="0"/>
        <v>5.866114561766736E-2</v>
      </c>
      <c r="E16" t="s">
        <v>21</v>
      </c>
      <c r="F16">
        <v>3660</v>
      </c>
      <c r="G16">
        <v>17950</v>
      </c>
      <c r="H16" s="2">
        <f t="shared" si="1"/>
        <v>0.20389972144846796</v>
      </c>
      <c r="I16">
        <f t="shared" si="2"/>
        <v>3.4758905456332947</v>
      </c>
      <c r="J16">
        <f t="shared" si="3"/>
        <v>1052.9675638371291</v>
      </c>
      <c r="K16">
        <f t="shared" si="4"/>
        <v>3660</v>
      </c>
    </row>
    <row r="17" spans="1:12" x14ac:dyDescent="0.2">
      <c r="A17" t="s">
        <v>22</v>
      </c>
      <c r="B17">
        <v>320</v>
      </c>
      <c r="C17">
        <v>2930</v>
      </c>
      <c r="D17" s="2">
        <f t="shared" si="0"/>
        <v>0.10921501706484642</v>
      </c>
      <c r="E17" t="s">
        <v>22</v>
      </c>
      <c r="F17">
        <v>1470</v>
      </c>
      <c r="G17">
        <v>7560</v>
      </c>
      <c r="H17" s="2">
        <f t="shared" si="1"/>
        <v>0.19444444444444445</v>
      </c>
      <c r="I17">
        <f t="shared" si="2"/>
        <v>1.7803819444444444</v>
      </c>
      <c r="J17">
        <f t="shared" si="3"/>
        <v>825.66552901023897</v>
      </c>
      <c r="K17">
        <f t="shared" si="4"/>
        <v>1470</v>
      </c>
    </row>
    <row r="18" spans="1:12" x14ac:dyDescent="0.2">
      <c r="A18" t="s">
        <v>23</v>
      </c>
      <c r="B18">
        <v>120</v>
      </c>
      <c r="C18">
        <v>490</v>
      </c>
      <c r="D18" s="2">
        <f t="shared" si="0"/>
        <v>0.24489795918367346</v>
      </c>
      <c r="E18" t="s">
        <v>23</v>
      </c>
      <c r="F18">
        <v>500</v>
      </c>
      <c r="G18">
        <v>1550</v>
      </c>
      <c r="H18" s="2">
        <f t="shared" si="1"/>
        <v>0.32258064516129031</v>
      </c>
      <c r="I18">
        <f t="shared" si="2"/>
        <v>1.3172043010752688</v>
      </c>
      <c r="J18">
        <f t="shared" si="3"/>
        <v>379.59183673469386</v>
      </c>
      <c r="K18">
        <f t="shared" si="4"/>
        <v>500</v>
      </c>
    </row>
    <row r="19" spans="1:12" x14ac:dyDescent="0.2">
      <c r="A19" t="s">
        <v>24</v>
      </c>
      <c r="B19">
        <v>130</v>
      </c>
      <c r="C19">
        <v>4200</v>
      </c>
      <c r="D19" s="2">
        <f t="shared" si="0"/>
        <v>3.0952380952380953E-2</v>
      </c>
      <c r="E19" t="s">
        <v>24</v>
      </c>
      <c r="F19">
        <v>410</v>
      </c>
      <c r="G19">
        <v>4360</v>
      </c>
      <c r="H19" s="2">
        <f t="shared" si="1"/>
        <v>9.4036697247706427E-2</v>
      </c>
      <c r="I19">
        <f t="shared" si="2"/>
        <v>3.0381086803105153</v>
      </c>
      <c r="J19">
        <f t="shared" si="3"/>
        <v>134.95238095238096</v>
      </c>
      <c r="K19">
        <f t="shared" si="4"/>
        <v>410</v>
      </c>
    </row>
    <row r="20" spans="1:12" x14ac:dyDescent="0.2">
      <c r="A20" t="s">
        <v>25</v>
      </c>
      <c r="B20">
        <v>0</v>
      </c>
      <c r="C20">
        <v>3170</v>
      </c>
      <c r="D20" s="2">
        <f t="shared" si="0"/>
        <v>0</v>
      </c>
      <c r="E20" t="s">
        <v>25</v>
      </c>
      <c r="F20">
        <v>0</v>
      </c>
      <c r="G20">
        <v>1940</v>
      </c>
      <c r="H20" s="2">
        <f t="shared" si="1"/>
        <v>0</v>
      </c>
      <c r="I20" t="e">
        <f t="shared" si="2"/>
        <v>#DIV/0!</v>
      </c>
      <c r="J20">
        <f t="shared" si="3"/>
        <v>0</v>
      </c>
      <c r="K20">
        <f t="shared" si="4"/>
        <v>0</v>
      </c>
    </row>
    <row r="21" spans="1:12" x14ac:dyDescent="0.2">
      <c r="A21" t="s">
        <v>26</v>
      </c>
      <c r="B21">
        <v>330</v>
      </c>
      <c r="C21">
        <v>16970</v>
      </c>
      <c r="D21" s="2">
        <f t="shared" si="0"/>
        <v>1.9446081319976428E-2</v>
      </c>
      <c r="E21" t="s">
        <v>26</v>
      </c>
      <c r="F21">
        <v>550</v>
      </c>
      <c r="G21">
        <v>9150</v>
      </c>
      <c r="H21" s="2">
        <f t="shared" si="1"/>
        <v>6.0109289617486336E-2</v>
      </c>
      <c r="I21">
        <f t="shared" si="2"/>
        <v>3.0910746812386156</v>
      </c>
      <c r="J21">
        <f t="shared" si="3"/>
        <v>177.93164407778431</v>
      </c>
      <c r="K21">
        <f t="shared" si="4"/>
        <v>550</v>
      </c>
    </row>
    <row r="22" spans="1:12" x14ac:dyDescent="0.2">
      <c r="A22" t="s">
        <v>27</v>
      </c>
      <c r="B22">
        <v>570</v>
      </c>
      <c r="C22">
        <v>1500</v>
      </c>
      <c r="D22" s="2">
        <f t="shared" si="0"/>
        <v>0.38</v>
      </c>
      <c r="E22" t="s">
        <v>27</v>
      </c>
      <c r="F22">
        <v>1430</v>
      </c>
      <c r="G22">
        <v>3390</v>
      </c>
      <c r="H22" s="2">
        <f t="shared" si="1"/>
        <v>0.42182890855457228</v>
      </c>
      <c r="I22">
        <f t="shared" si="2"/>
        <v>1.1100760751436112</v>
      </c>
      <c r="J22">
        <f t="shared" si="3"/>
        <v>1288.2</v>
      </c>
      <c r="K22">
        <f t="shared" si="4"/>
        <v>1430</v>
      </c>
    </row>
    <row r="23" spans="1:12" x14ac:dyDescent="0.2">
      <c r="A23" t="s">
        <v>28</v>
      </c>
      <c r="B23">
        <v>0</v>
      </c>
      <c r="C23">
        <v>490</v>
      </c>
      <c r="D23" s="2">
        <f t="shared" si="0"/>
        <v>0</v>
      </c>
      <c r="E23" t="s">
        <v>28</v>
      </c>
      <c r="F23">
        <v>0</v>
      </c>
      <c r="G23">
        <v>720</v>
      </c>
      <c r="H23" s="2">
        <f t="shared" si="1"/>
        <v>0</v>
      </c>
      <c r="I23" t="e">
        <f t="shared" si="2"/>
        <v>#DIV/0!</v>
      </c>
      <c r="J23">
        <f t="shared" si="3"/>
        <v>0</v>
      </c>
      <c r="K23">
        <f t="shared" si="4"/>
        <v>0</v>
      </c>
    </row>
    <row r="24" spans="1:12" x14ac:dyDescent="0.2">
      <c r="A24" t="s">
        <v>29</v>
      </c>
      <c r="B24">
        <v>420</v>
      </c>
      <c r="C24">
        <v>3680</v>
      </c>
      <c r="D24" s="2">
        <f t="shared" si="0"/>
        <v>0.11413043478260869</v>
      </c>
      <c r="E24" t="s">
        <v>29</v>
      </c>
      <c r="F24">
        <v>2020</v>
      </c>
      <c r="G24">
        <v>6230</v>
      </c>
      <c r="H24" s="2">
        <f t="shared" si="1"/>
        <v>0.32423756019261635</v>
      </c>
      <c r="I24">
        <f t="shared" si="2"/>
        <v>2.840938622640067</v>
      </c>
      <c r="J24">
        <f t="shared" si="3"/>
        <v>711.03260869565213</v>
      </c>
      <c r="K24">
        <f t="shared" si="4"/>
        <v>2020</v>
      </c>
    </row>
    <row r="25" spans="1:12" x14ac:dyDescent="0.2">
      <c r="A25" t="s">
        <v>30</v>
      </c>
      <c r="B25">
        <v>110</v>
      </c>
      <c r="C25">
        <v>1780</v>
      </c>
      <c r="D25" s="2">
        <f t="shared" si="0"/>
        <v>6.1797752808988762E-2</v>
      </c>
      <c r="E25" t="s">
        <v>30</v>
      </c>
      <c r="F25">
        <v>370</v>
      </c>
      <c r="G25">
        <v>3720</v>
      </c>
      <c r="H25" s="2">
        <f t="shared" si="1"/>
        <v>9.9462365591397844E-2</v>
      </c>
      <c r="I25">
        <f t="shared" si="2"/>
        <v>1.6094819159335287</v>
      </c>
      <c r="J25">
        <f t="shared" si="3"/>
        <v>229.88764044943821</v>
      </c>
      <c r="K25">
        <f t="shared" si="4"/>
        <v>370</v>
      </c>
    </row>
    <row r="26" spans="1:12" x14ac:dyDescent="0.2">
      <c r="A26" t="s">
        <v>31</v>
      </c>
      <c r="B26">
        <v>110</v>
      </c>
      <c r="C26">
        <v>1450</v>
      </c>
      <c r="D26" s="2">
        <f t="shared" si="0"/>
        <v>7.586206896551724E-2</v>
      </c>
      <c r="E26" t="s">
        <v>31</v>
      </c>
      <c r="F26">
        <v>450</v>
      </c>
      <c r="G26">
        <v>2850</v>
      </c>
      <c r="H26" s="2">
        <f t="shared" si="1"/>
        <v>0.15789473684210525</v>
      </c>
      <c r="I26">
        <f t="shared" si="2"/>
        <v>2.0813397129186604</v>
      </c>
      <c r="J26">
        <f t="shared" si="3"/>
        <v>216.20689655172413</v>
      </c>
      <c r="K26">
        <f t="shared" si="4"/>
        <v>450</v>
      </c>
    </row>
    <row r="27" spans="1:12" x14ac:dyDescent="0.2">
      <c r="A27" t="s">
        <v>32</v>
      </c>
      <c r="B27">
        <v>0</v>
      </c>
      <c r="C27">
        <v>1460</v>
      </c>
      <c r="D27" s="2">
        <f t="shared" si="0"/>
        <v>0</v>
      </c>
      <c r="E27" t="s">
        <v>32</v>
      </c>
      <c r="F27">
        <v>0</v>
      </c>
      <c r="G27">
        <v>1290</v>
      </c>
      <c r="H27" s="2">
        <f t="shared" si="1"/>
        <v>0</v>
      </c>
      <c r="I27" t="e">
        <f t="shared" si="2"/>
        <v>#DIV/0!</v>
      </c>
      <c r="J27">
        <f t="shared" si="3"/>
        <v>0</v>
      </c>
      <c r="K27">
        <f t="shared" si="4"/>
        <v>0</v>
      </c>
    </row>
    <row r="28" spans="1:12" x14ac:dyDescent="0.2">
      <c r="A28" t="s">
        <v>33</v>
      </c>
      <c r="B28">
        <v>50</v>
      </c>
      <c r="C28">
        <v>4610</v>
      </c>
      <c r="D28" s="2">
        <f t="shared" si="0"/>
        <v>1.0845986984815618E-2</v>
      </c>
      <c r="E28" t="s">
        <v>33</v>
      </c>
      <c r="F28">
        <v>0</v>
      </c>
      <c r="G28">
        <v>2510</v>
      </c>
      <c r="H28" s="2">
        <f t="shared" si="1"/>
        <v>0</v>
      </c>
      <c r="I28">
        <f t="shared" si="2"/>
        <v>0</v>
      </c>
      <c r="J28">
        <f t="shared" si="3"/>
        <v>27.223427331887201</v>
      </c>
      <c r="K28">
        <f t="shared" si="4"/>
        <v>0</v>
      </c>
    </row>
    <row r="29" spans="1:12" x14ac:dyDescent="0.2">
      <c r="A29" t="s">
        <v>34</v>
      </c>
      <c r="B29">
        <v>180</v>
      </c>
      <c r="C29">
        <v>1480</v>
      </c>
      <c r="D29" s="2">
        <f t="shared" si="0"/>
        <v>0.12162162162162163</v>
      </c>
      <c r="E29" t="s">
        <v>34</v>
      </c>
      <c r="F29">
        <v>30</v>
      </c>
      <c r="G29">
        <v>1150</v>
      </c>
      <c r="H29" s="2">
        <f t="shared" si="1"/>
        <v>2.6086956521739129E-2</v>
      </c>
      <c r="I29">
        <f t="shared" si="2"/>
        <v>0.21449275362318837</v>
      </c>
      <c r="J29">
        <f t="shared" si="3"/>
        <v>139.86486486486487</v>
      </c>
      <c r="K29">
        <f t="shared" si="4"/>
        <v>30</v>
      </c>
    </row>
    <row r="30" spans="1:12" x14ac:dyDescent="0.2">
      <c r="A30" t="s">
        <v>35</v>
      </c>
      <c r="B30">
        <v>8000</v>
      </c>
      <c r="C30">
        <v>97440</v>
      </c>
      <c r="D30">
        <f t="shared" si="0"/>
        <v>8.2101806239737271E-2</v>
      </c>
      <c r="E30" t="s">
        <v>35</v>
      </c>
      <c r="F30">
        <v>31530</v>
      </c>
      <c r="G30">
        <v>135270</v>
      </c>
      <c r="H30">
        <f t="shared" si="1"/>
        <v>0.23308937680195166</v>
      </c>
      <c r="I30">
        <f t="shared" si="2"/>
        <v>2.8390286094477712</v>
      </c>
      <c r="J30">
        <f>SUM(J3:J29)</f>
        <v>12885.492803917303</v>
      </c>
      <c r="K30">
        <f>SUM(K3:K29)</f>
        <v>28280</v>
      </c>
      <c r="L30" s="3">
        <f>K30/J30</f>
        <v>2.1947162153862392</v>
      </c>
    </row>
    <row r="31" spans="1:12" x14ac:dyDescent="0.2">
      <c r="A31" t="s">
        <v>36</v>
      </c>
      <c r="B31">
        <v>14220</v>
      </c>
      <c r="C31">
        <v>186890</v>
      </c>
      <c r="D31">
        <f t="shared" si="0"/>
        <v>7.6087538124030171E-2</v>
      </c>
      <c r="E31" t="s">
        <v>36</v>
      </c>
      <c r="F31">
        <v>59810</v>
      </c>
      <c r="G31">
        <v>263160</v>
      </c>
      <c r="H31">
        <f t="shared" si="1"/>
        <v>0.22727618179054568</v>
      </c>
      <c r="I31">
        <f t="shared" si="2"/>
        <v>2.9870355565988107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Tieskens</dc:creator>
  <cp:lastModifiedBy>Frank Tieskens</cp:lastModifiedBy>
  <dcterms:created xsi:type="dcterms:W3CDTF">2024-10-09T09:06:53Z</dcterms:created>
  <dcterms:modified xsi:type="dcterms:W3CDTF">2024-10-09T09:07:37Z</dcterms:modified>
</cp:coreProperties>
</file>